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Kumihimo\Heidi Created Tutorials\Calculator\"/>
    </mc:Choice>
  </mc:AlternateContent>
  <bookViews>
    <workbookView xWindow="0" yWindow="0" windowWidth="24000" windowHeight="11010"/>
  </bookViews>
  <sheets>
    <sheet name="Bead Calculator" sheetId="1" r:id="rId1"/>
  </sheet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1" l="1"/>
  <c r="I35" i="1" s="1"/>
  <c r="H29" i="1"/>
  <c r="H35" i="1" s="1"/>
  <c r="G29" i="1"/>
  <c r="G35" i="1" s="1"/>
  <c r="F29" i="1"/>
  <c r="F35" i="1" s="1"/>
  <c r="E29" i="1"/>
  <c r="E35" i="1" s="1"/>
  <c r="D29" i="1"/>
  <c r="D35" i="1" s="1"/>
  <c r="C29" i="1"/>
  <c r="C35" i="1" s="1"/>
  <c r="B29" i="1"/>
  <c r="B35" i="1" s="1"/>
  <c r="I24" i="1"/>
  <c r="H24" i="1"/>
  <c r="G24" i="1"/>
  <c r="F24" i="1"/>
  <c r="E24" i="1"/>
  <c r="D24" i="1"/>
  <c r="C24" i="1"/>
  <c r="B24" i="1"/>
  <c r="I16" i="1"/>
  <c r="I18" i="1" s="1"/>
  <c r="H16" i="1"/>
  <c r="H18" i="1" s="1"/>
  <c r="G16" i="1"/>
  <c r="G18" i="1" s="1"/>
  <c r="F16" i="1"/>
  <c r="F18" i="1" s="1"/>
  <c r="E16" i="1"/>
  <c r="E18" i="1" s="1"/>
  <c r="D16" i="1"/>
  <c r="D18" i="1" s="1"/>
  <c r="C16" i="1"/>
  <c r="C18" i="1" s="1"/>
  <c r="B16" i="1"/>
  <c r="B18" i="1" s="1"/>
  <c r="B37" i="1" l="1"/>
  <c r="B36" i="1"/>
  <c r="D37" i="1"/>
  <c r="D36" i="1"/>
  <c r="F37" i="1"/>
  <c r="F36" i="1"/>
  <c r="H37" i="1"/>
  <c r="H36" i="1"/>
  <c r="C37" i="1"/>
  <c r="C36" i="1"/>
  <c r="E37" i="1"/>
  <c r="E36" i="1"/>
  <c r="G37" i="1"/>
  <c r="G36" i="1"/>
  <c r="I37" i="1"/>
  <c r="I36" i="1"/>
  <c r="C17" i="1"/>
  <c r="E17" i="1"/>
  <c r="G17" i="1"/>
  <c r="I17" i="1"/>
  <c r="B17" i="1"/>
  <c r="D17" i="1"/>
  <c r="F17" i="1"/>
  <c r="H17" i="1"/>
</calcChain>
</file>

<file path=xl/sharedStrings.xml><?xml version="1.0" encoding="utf-8"?>
<sst xmlns="http://schemas.openxmlformats.org/spreadsheetml/2006/main" count="75" uniqueCount="34">
  <si>
    <t>https://www.facebook.com/notes/kumihimo/beads-per-inch/10151242473275572</t>
  </si>
  <si>
    <t>http://www.artbeads.com/kumihimo-math-chart.html</t>
  </si>
  <si>
    <t>References:</t>
  </si>
  <si>
    <t>Grams of beads needed</t>
  </si>
  <si>
    <t>Number of beads needed</t>
  </si>
  <si>
    <t>6mm</t>
  </si>
  <si>
    <t>4mm</t>
  </si>
  <si>
    <t>3mm</t>
  </si>
  <si>
    <t>Delica 11</t>
  </si>
  <si>
    <t>Delica 8</t>
  </si>
  <si>
    <t>Size 11/0</t>
  </si>
  <si>
    <t>Size 8/0</t>
  </si>
  <si>
    <t>Size 6/0</t>
  </si>
  <si>
    <t>Bead size:</t>
  </si>
  <si>
    <t>Enter desired braid length in inches</t>
  </si>
  <si>
    <t>Beads/inch:</t>
  </si>
  <si>
    <t>65 beads</t>
  </si>
  <si>
    <t>70 beads</t>
  </si>
  <si>
    <t>4.5 grams</t>
  </si>
  <si>
    <t>5 grams</t>
  </si>
  <si>
    <t>6 grams</t>
  </si>
  <si>
    <t>Grams or Beads/tsp.</t>
  </si>
  <si>
    <t>Beads/gram:</t>
  </si>
  <si>
    <r>
      <t xml:space="preserve">Bead size: </t>
    </r>
    <r>
      <rPr>
        <sz val="8"/>
        <color indexed="8"/>
        <rFont val="Arial"/>
        <family val="2"/>
      </rPr>
      <t>Sizes 6, 8 and 11 are based on Czech seed bead weights.</t>
    </r>
  </si>
  <si>
    <t>Reference Chart</t>
  </si>
  <si>
    <r>
      <t xml:space="preserve">Calculate the number of beads needed for an 8 Element Kongo Gumi braid: </t>
    </r>
    <r>
      <rPr>
        <b/>
        <i/>
        <u/>
        <sz val="14"/>
        <color indexed="8"/>
        <rFont val="Arial"/>
        <family val="2"/>
      </rPr>
      <t/>
    </r>
  </si>
  <si>
    <r>
      <t xml:space="preserve">Change the numbers in the </t>
    </r>
    <r>
      <rPr>
        <b/>
        <i/>
        <u/>
        <sz val="14"/>
        <color rgb="FFFF0000"/>
        <rFont val="Arial"/>
        <family val="2"/>
      </rPr>
      <t>yellow boxes</t>
    </r>
    <r>
      <rPr>
        <b/>
        <i/>
        <sz val="12"/>
        <color theme="1"/>
        <rFont val="Arial"/>
        <family val="2"/>
      </rPr>
      <t xml:space="preserve"> below and the calculations for beads will appear in the colored charts.</t>
    </r>
  </si>
  <si>
    <t xml:space="preserve"> © 2014-2015 Heidi Sather of Pacific Patina</t>
  </si>
  <si>
    <t>BEADS ON ALL 8 ELEMENTS</t>
  </si>
  <si>
    <t>BEADS ON SELECTED ELEMENTS</t>
  </si>
  <si>
    <t>Enter desired number of elements with beads</t>
  </si>
  <si>
    <t>Beads per element</t>
  </si>
  <si>
    <t>Beads/element:</t>
  </si>
  <si>
    <t>Kumihimo Bead Calculator by Heidi Sather of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</si>
</sst>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sz val="14"/>
      <color theme="1"/>
      <name val="Arial"/>
      <family val="2"/>
    </font>
    <font>
      <b/>
      <u/>
      <sz val="14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indexed="8"/>
      <name val="Arial"/>
      <family val="2"/>
    </font>
    <font>
      <b/>
      <i/>
      <sz val="8"/>
      <color theme="1"/>
      <name val="Arial"/>
      <family val="2"/>
    </font>
    <font>
      <b/>
      <i/>
      <sz val="12"/>
      <color theme="1"/>
      <name val="Arial"/>
      <family val="2"/>
    </font>
    <font>
      <b/>
      <i/>
      <u/>
      <sz val="14"/>
      <color indexed="8"/>
      <name val="Arial"/>
      <family val="2"/>
    </font>
    <font>
      <b/>
      <i/>
      <u/>
      <sz val="14"/>
      <color rgb="FFFF000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22"/>
      <color theme="1"/>
      <name val="Garamond"/>
      <family val="1"/>
    </font>
    <font>
      <b/>
      <i/>
      <sz val="14"/>
      <color theme="1"/>
      <name val="Arial"/>
      <family val="2"/>
    </font>
    <font>
      <i/>
      <sz val="14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0" borderId="0" xfId="1" applyFont="1" applyProtection="1">
      <protection locked="0"/>
    </xf>
    <xf numFmtId="0" fontId="2" fillId="0" borderId="0" xfId="1" applyFont="1" applyProtection="1"/>
    <xf numFmtId="164" fontId="4" fillId="3" borderId="1" xfId="1" applyNumberFormat="1" applyFont="1" applyFill="1" applyBorder="1" applyProtection="1"/>
    <xf numFmtId="0" fontId="5" fillId="3" borderId="1" xfId="1" applyFont="1" applyFill="1" applyBorder="1" applyAlignment="1" applyProtection="1">
      <alignment horizontal="left"/>
    </xf>
    <xf numFmtId="1" fontId="4" fillId="3" borderId="1" xfId="1" applyNumberFormat="1" applyFont="1" applyFill="1" applyBorder="1" applyProtection="1"/>
    <xf numFmtId="0" fontId="5" fillId="4" borderId="2" xfId="1" applyFont="1" applyFill="1" applyBorder="1" applyAlignment="1" applyProtection="1">
      <alignment horizontal="center" vertical="center" wrapText="1"/>
    </xf>
    <xf numFmtId="0" fontId="2" fillId="0" borderId="0" xfId="1" applyFont="1" applyBorder="1" applyProtection="1"/>
    <xf numFmtId="0" fontId="6" fillId="0" borderId="0" xfId="1" applyFont="1" applyBorder="1" applyAlignment="1" applyProtection="1">
      <alignment vertical="center" wrapText="1"/>
    </xf>
    <xf numFmtId="0" fontId="7" fillId="0" borderId="0" xfId="1" applyFont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vertical="center" wrapText="1"/>
    </xf>
    <xf numFmtId="0" fontId="6" fillId="0" borderId="0" xfId="1" applyFont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center"/>
    </xf>
    <xf numFmtId="164" fontId="4" fillId="3" borderId="1" xfId="1" applyNumberFormat="1" applyFont="1" applyFill="1" applyBorder="1" applyAlignment="1" applyProtection="1">
      <alignment horizontal="right"/>
    </xf>
    <xf numFmtId="0" fontId="4" fillId="3" borderId="1" xfId="1" applyFont="1" applyFill="1" applyBorder="1" applyAlignment="1" applyProtection="1">
      <alignment horizontal="right" vertical="center" wrapText="1"/>
    </xf>
    <xf numFmtId="0" fontId="10" fillId="0" borderId="1" xfId="1" applyFont="1" applyFill="1" applyBorder="1" applyAlignment="1" applyProtection="1">
      <alignment vertical="center" wrapText="1"/>
    </xf>
    <xf numFmtId="0" fontId="10" fillId="0" borderId="1" xfId="1" applyFont="1" applyBorder="1" applyAlignment="1" applyProtection="1">
      <alignment vertical="center" wrapText="1"/>
    </xf>
    <xf numFmtId="0" fontId="11" fillId="0" borderId="1" xfId="1" applyFont="1" applyBorder="1" applyAlignment="1" applyProtection="1">
      <alignment horizontal="center" vertical="center" wrapText="1"/>
    </xf>
    <xf numFmtId="0" fontId="10" fillId="0" borderId="1" xfId="1" applyFont="1" applyBorder="1" applyAlignment="1" applyProtection="1">
      <alignment horizontal="center" vertical="center" wrapText="1"/>
    </xf>
    <xf numFmtId="0" fontId="14" fillId="0" borderId="7" xfId="1" applyFont="1" applyFill="1" applyBorder="1" applyAlignment="1" applyProtection="1">
      <alignment horizontal="center" vertical="center" wrapText="1"/>
    </xf>
    <xf numFmtId="0" fontId="3" fillId="0" borderId="0" xfId="1" applyFont="1" applyProtection="1"/>
    <xf numFmtId="0" fontId="1" fillId="0" borderId="0" xfId="1" applyProtection="1"/>
    <xf numFmtId="0" fontId="17" fillId="2" borderId="1" xfId="1" applyFont="1" applyFill="1" applyBorder="1" applyAlignment="1" applyProtection="1">
      <alignment horizontal="left" vertical="center"/>
    </xf>
    <xf numFmtId="1" fontId="17" fillId="2" borderId="1" xfId="1" applyNumberFormat="1" applyFont="1" applyFill="1" applyBorder="1" applyAlignment="1" applyProtection="1">
      <alignment horizontal="right" vertical="center"/>
    </xf>
    <xf numFmtId="0" fontId="3" fillId="0" borderId="0" xfId="1" applyFont="1" applyAlignment="1" applyProtection="1"/>
    <xf numFmtId="0" fontId="19" fillId="0" borderId="10" xfId="1" applyFont="1" applyBorder="1" applyAlignment="1" applyProtection="1">
      <alignment horizontal="left" vertical="center" wrapText="1"/>
      <protection locked="0"/>
    </xf>
    <xf numFmtId="0" fontId="18" fillId="0" borderId="0" xfId="0" applyFont="1" applyFill="1" applyBorder="1" applyAlignment="1" applyProtection="1">
      <alignment horizontal="center" vertical="center"/>
    </xf>
    <xf numFmtId="0" fontId="5" fillId="0" borderId="6" xfId="1" applyFont="1" applyFill="1" applyBorder="1" applyAlignment="1" applyProtection="1">
      <alignment horizontal="center" vertical="center" wrapText="1"/>
    </xf>
    <xf numFmtId="0" fontId="5" fillId="0" borderId="4" xfId="1" applyFont="1" applyFill="1" applyBorder="1" applyAlignment="1" applyProtection="1">
      <alignment horizontal="center" vertical="center" wrapText="1"/>
    </xf>
    <xf numFmtId="0" fontId="5" fillId="5" borderId="5" xfId="1" applyFont="1" applyFill="1" applyBorder="1" applyAlignment="1" applyProtection="1">
      <alignment horizontal="center" vertical="center"/>
      <protection locked="0"/>
    </xf>
    <xf numFmtId="0" fontId="5" fillId="5" borderId="3" xfId="1" applyFont="1" applyFill="1" applyBorder="1" applyAlignment="1" applyProtection="1">
      <alignment horizontal="center" vertical="center"/>
      <protection locked="0"/>
    </xf>
    <xf numFmtId="0" fontId="9" fillId="7" borderId="0" xfId="1" applyFont="1" applyFill="1" applyAlignment="1" applyProtection="1">
      <alignment horizontal="center"/>
    </xf>
    <xf numFmtId="0" fontId="9" fillId="6" borderId="0" xfId="1" applyFont="1" applyFill="1" applyAlignment="1" applyProtection="1">
      <alignment horizontal="center"/>
    </xf>
    <xf numFmtId="0" fontId="20" fillId="0" borderId="9" xfId="1" applyFont="1" applyBorder="1" applyAlignment="1" applyProtection="1">
      <alignment horizontal="center" wrapText="1"/>
    </xf>
    <xf numFmtId="0" fontId="21" fillId="0" borderId="9" xfId="1" applyFont="1" applyBorder="1" applyAlignment="1" applyProtection="1">
      <alignment horizontal="center" wrapText="1"/>
    </xf>
    <xf numFmtId="0" fontId="14" fillId="5" borderId="8" xfId="1" applyFont="1" applyFill="1" applyBorder="1" applyAlignment="1" applyProtection="1">
      <alignment horizontal="center" vertical="center" wrapText="1"/>
    </xf>
    <xf numFmtId="0" fontId="10" fillId="0" borderId="1" xfId="1" applyFont="1" applyFill="1" applyBorder="1" applyAlignment="1" applyProtection="1">
      <alignment horizontal="center" vertical="center" wrapText="1"/>
    </xf>
    <xf numFmtId="0" fontId="13" fillId="0" borderId="1" xfId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acificpatina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357188</xdr:colOff>
      <xdr:row>0</xdr:row>
      <xdr:rowOff>119058</xdr:rowOff>
    </xdr:from>
    <xdr:to>
      <xdr:col>8</xdr:col>
      <xdr:colOff>561976</xdr:colOff>
      <xdr:row>1</xdr:row>
      <xdr:rowOff>15712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45907" y="297652"/>
          <a:ext cx="1371600" cy="825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P42"/>
  <sheetViews>
    <sheetView showGridLines="0" showRowColHeaders="0" tabSelected="1" zoomScale="75" zoomScaleNormal="75" workbookViewId="0">
      <selection activeCell="B12" sqref="B12:B13"/>
    </sheetView>
  </sheetViews>
  <sheetFormatPr defaultRowHeight="14.25" x14ac:dyDescent="0.2"/>
  <cols>
    <col min="1" max="1" width="31.140625" style="1" customWidth="1"/>
    <col min="2" max="9" width="8.7109375" style="1" customWidth="1"/>
    <col min="10" max="16384" width="9.140625" style="1"/>
  </cols>
  <sheetData>
    <row r="1" spans="1:9" ht="73.5" customHeight="1" thickBot="1" x14ac:dyDescent="0.25">
      <c r="A1" s="26" t="s">
        <v>33</v>
      </c>
      <c r="B1" s="26"/>
      <c r="C1" s="26"/>
      <c r="D1" s="26"/>
      <c r="E1" s="26"/>
      <c r="F1" s="26"/>
      <c r="G1" s="26"/>
      <c r="H1" s="26"/>
      <c r="I1" s="26"/>
    </row>
    <row r="2" spans="1:9" s="2" customFormat="1" ht="19.5" thickTop="1" x14ac:dyDescent="0.3">
      <c r="A2" s="34" t="s">
        <v>25</v>
      </c>
      <c r="B2" s="35"/>
      <c r="C2" s="35"/>
      <c r="D2" s="35"/>
      <c r="E2" s="35"/>
      <c r="F2" s="35"/>
      <c r="G2" s="35"/>
      <c r="H2" s="35"/>
      <c r="I2" s="35"/>
    </row>
    <row r="3" spans="1:9" s="2" customFormat="1" ht="41.25" customHeight="1" x14ac:dyDescent="0.2">
      <c r="A3" s="36" t="s">
        <v>26</v>
      </c>
      <c r="B3" s="36"/>
      <c r="C3" s="36"/>
      <c r="D3" s="36"/>
      <c r="E3" s="36"/>
      <c r="F3" s="36"/>
      <c r="G3" s="36"/>
      <c r="H3" s="36"/>
      <c r="I3" s="36"/>
    </row>
    <row r="4" spans="1:9" s="2" customFormat="1" ht="15" x14ac:dyDescent="0.2">
      <c r="A4" s="20"/>
      <c r="B4" s="20"/>
      <c r="C4" s="20"/>
      <c r="D4" s="20"/>
      <c r="E4" s="20"/>
      <c r="F4" s="20"/>
      <c r="G4" s="20"/>
      <c r="H4" s="20"/>
      <c r="I4" s="20"/>
    </row>
    <row r="5" spans="1:9" s="2" customFormat="1" x14ac:dyDescent="0.2">
      <c r="A5" s="37" t="s">
        <v>24</v>
      </c>
      <c r="B5" s="38"/>
      <c r="C5" s="38"/>
      <c r="D5" s="38"/>
      <c r="E5" s="38"/>
      <c r="F5" s="38"/>
      <c r="G5" s="38"/>
      <c r="H5" s="38"/>
      <c r="I5" s="38"/>
    </row>
    <row r="6" spans="1:9" s="2" customFormat="1" ht="22.5" x14ac:dyDescent="0.2">
      <c r="A6" s="18" t="s">
        <v>23</v>
      </c>
      <c r="B6" s="19" t="s">
        <v>12</v>
      </c>
      <c r="C6" s="19" t="s">
        <v>11</v>
      </c>
      <c r="D6" s="19" t="s">
        <v>10</v>
      </c>
      <c r="E6" s="19" t="s">
        <v>9</v>
      </c>
      <c r="F6" s="19" t="s">
        <v>8</v>
      </c>
      <c r="G6" s="19" t="s">
        <v>7</v>
      </c>
      <c r="H6" s="19" t="s">
        <v>6</v>
      </c>
      <c r="I6" s="19" t="s">
        <v>5</v>
      </c>
    </row>
    <row r="7" spans="1:9" s="2" customFormat="1" x14ac:dyDescent="0.2">
      <c r="A7" s="18" t="s">
        <v>15</v>
      </c>
      <c r="B7" s="17">
        <v>45</v>
      </c>
      <c r="C7" s="17">
        <v>57</v>
      </c>
      <c r="D7" s="17">
        <v>69</v>
      </c>
      <c r="E7" s="17">
        <v>49</v>
      </c>
      <c r="F7" s="17">
        <v>89</v>
      </c>
      <c r="G7" s="16">
        <v>40</v>
      </c>
      <c r="H7" s="16">
        <v>28</v>
      </c>
      <c r="I7" s="16">
        <v>24</v>
      </c>
    </row>
    <row r="8" spans="1:9" s="2" customFormat="1" x14ac:dyDescent="0.2">
      <c r="A8" s="18" t="s">
        <v>22</v>
      </c>
      <c r="B8" s="17">
        <v>12</v>
      </c>
      <c r="C8" s="17">
        <v>40</v>
      </c>
      <c r="D8" s="17">
        <v>100</v>
      </c>
      <c r="E8" s="17">
        <v>30</v>
      </c>
      <c r="F8" s="17">
        <v>195</v>
      </c>
      <c r="G8" s="16">
        <v>8.5</v>
      </c>
      <c r="H8" s="16">
        <v>6.33</v>
      </c>
      <c r="I8" s="16">
        <v>4.25</v>
      </c>
    </row>
    <row r="9" spans="1:9" s="2" customFormat="1" x14ac:dyDescent="0.2">
      <c r="A9" s="18" t="s">
        <v>21</v>
      </c>
      <c r="B9" s="17" t="s">
        <v>20</v>
      </c>
      <c r="C9" s="17" t="s">
        <v>19</v>
      </c>
      <c r="D9" s="17" t="s">
        <v>18</v>
      </c>
      <c r="E9" s="17"/>
      <c r="F9" s="17"/>
      <c r="G9" s="16"/>
      <c r="H9" s="16" t="s">
        <v>17</v>
      </c>
      <c r="I9" s="16" t="s">
        <v>16</v>
      </c>
    </row>
    <row r="10" spans="1:9" s="2" customFormat="1" x14ac:dyDescent="0.2"/>
    <row r="11" spans="1:9" s="2" customFormat="1" ht="18.75" thickBot="1" x14ac:dyDescent="0.3">
      <c r="A11" s="32" t="s">
        <v>28</v>
      </c>
      <c r="B11" s="32"/>
      <c r="C11" s="32"/>
      <c r="D11" s="32"/>
      <c r="E11" s="32"/>
      <c r="F11" s="32"/>
      <c r="G11" s="32"/>
      <c r="H11" s="32"/>
      <c r="I11" s="32"/>
    </row>
    <row r="12" spans="1:9" ht="20.100000000000001" customHeight="1" x14ac:dyDescent="0.2">
      <c r="A12" s="28" t="s">
        <v>14</v>
      </c>
      <c r="B12" s="30">
        <v>6.5</v>
      </c>
    </row>
    <row r="13" spans="1:9" ht="20.100000000000001" customHeight="1" thickBot="1" x14ac:dyDescent="0.25">
      <c r="A13" s="29"/>
      <c r="B13" s="31"/>
    </row>
    <row r="14" spans="1:9" s="2" customFormat="1" x14ac:dyDescent="0.2"/>
    <row r="15" spans="1:9" s="2" customFormat="1" ht="31.5" x14ac:dyDescent="0.2">
      <c r="A15" s="6" t="s">
        <v>13</v>
      </c>
      <c r="B15" s="6" t="s">
        <v>12</v>
      </c>
      <c r="C15" s="6" t="s">
        <v>11</v>
      </c>
      <c r="D15" s="6" t="s">
        <v>10</v>
      </c>
      <c r="E15" s="6" t="s">
        <v>9</v>
      </c>
      <c r="F15" s="6" t="s">
        <v>8</v>
      </c>
      <c r="G15" s="6" t="s">
        <v>7</v>
      </c>
      <c r="H15" s="6" t="s">
        <v>6</v>
      </c>
      <c r="I15" s="6" t="s">
        <v>5</v>
      </c>
    </row>
    <row r="16" spans="1:9" s="2" customFormat="1" ht="15.75" x14ac:dyDescent="0.25">
      <c r="A16" s="4" t="s">
        <v>4</v>
      </c>
      <c r="B16" s="15">
        <f t="shared" ref="B16:I16" si="0">$B$12*B7</f>
        <v>292.5</v>
      </c>
      <c r="C16" s="15">
        <f t="shared" si="0"/>
        <v>370.5</v>
      </c>
      <c r="D16" s="15">
        <f t="shared" si="0"/>
        <v>448.5</v>
      </c>
      <c r="E16" s="15">
        <f t="shared" si="0"/>
        <v>318.5</v>
      </c>
      <c r="F16" s="15">
        <f t="shared" si="0"/>
        <v>578.5</v>
      </c>
      <c r="G16" s="15">
        <f t="shared" si="0"/>
        <v>260</v>
      </c>
      <c r="H16" s="15">
        <f t="shared" si="0"/>
        <v>182</v>
      </c>
      <c r="I16" s="15">
        <f t="shared" si="0"/>
        <v>156</v>
      </c>
    </row>
    <row r="17" spans="1:16" s="2" customFormat="1" ht="15.75" x14ac:dyDescent="0.25">
      <c r="A17" s="4" t="s">
        <v>3</v>
      </c>
      <c r="B17" s="14">
        <f t="shared" ref="B17:I17" si="1">B16/B8</f>
        <v>24.375</v>
      </c>
      <c r="C17" s="14">
        <f t="shared" si="1"/>
        <v>9.2624999999999993</v>
      </c>
      <c r="D17" s="14">
        <f t="shared" si="1"/>
        <v>4.4850000000000003</v>
      </c>
      <c r="E17" s="14">
        <f t="shared" si="1"/>
        <v>10.616666666666667</v>
      </c>
      <c r="F17" s="14">
        <f t="shared" si="1"/>
        <v>2.9666666666666668</v>
      </c>
      <c r="G17" s="14">
        <f t="shared" si="1"/>
        <v>30.588235294117649</v>
      </c>
      <c r="H17" s="14">
        <f t="shared" si="1"/>
        <v>28.751974723538705</v>
      </c>
      <c r="I17" s="14">
        <f t="shared" si="1"/>
        <v>36.705882352941174</v>
      </c>
    </row>
    <row r="18" spans="1:16" s="2" customFormat="1" ht="20.100000000000001" customHeight="1" x14ac:dyDescent="0.25">
      <c r="A18" s="23" t="s">
        <v>31</v>
      </c>
      <c r="B18" s="24">
        <f t="shared" ref="B18:I18" si="2">B16/8</f>
        <v>36.5625</v>
      </c>
      <c r="C18" s="24">
        <f t="shared" si="2"/>
        <v>46.3125</v>
      </c>
      <c r="D18" s="24">
        <f t="shared" si="2"/>
        <v>56.0625</v>
      </c>
      <c r="E18" s="24">
        <f t="shared" si="2"/>
        <v>39.8125</v>
      </c>
      <c r="F18" s="24">
        <f t="shared" si="2"/>
        <v>72.3125</v>
      </c>
      <c r="G18" s="24">
        <f t="shared" si="2"/>
        <v>32.5</v>
      </c>
      <c r="H18" s="24">
        <f t="shared" si="2"/>
        <v>22.75</v>
      </c>
      <c r="I18" s="24">
        <f t="shared" si="2"/>
        <v>19.5</v>
      </c>
      <c r="J18" s="22"/>
      <c r="K18" s="22"/>
      <c r="L18" s="22"/>
      <c r="M18" s="22"/>
      <c r="N18" s="22"/>
      <c r="O18" s="22"/>
      <c r="P18" s="22"/>
    </row>
    <row r="19" spans="1:16" s="2" customFormat="1" x14ac:dyDescent="0.2"/>
    <row r="20" spans="1:16" s="2" customFormat="1" ht="18.75" thickBot="1" x14ac:dyDescent="0.3">
      <c r="A20" s="33" t="s">
        <v>29</v>
      </c>
      <c r="B20" s="33"/>
      <c r="C20" s="33"/>
      <c r="D20" s="33"/>
      <c r="E20" s="33"/>
      <c r="F20" s="33"/>
      <c r="G20" s="33"/>
      <c r="H20" s="33"/>
      <c r="I20" s="33"/>
    </row>
    <row r="21" spans="1:16" s="7" customFormat="1" ht="18" hidden="1" customHeight="1" thickBot="1" x14ac:dyDescent="0.3">
      <c r="A21" s="13"/>
      <c r="B21" s="13"/>
      <c r="C21" s="13"/>
      <c r="D21" s="13"/>
      <c r="E21" s="13"/>
      <c r="F21" s="13"/>
    </row>
    <row r="22" spans="1:16" s="7" customFormat="1" ht="21.75" hidden="1" customHeight="1" x14ac:dyDescent="0.2">
      <c r="A22" s="9" t="s">
        <v>13</v>
      </c>
      <c r="B22" s="12" t="s">
        <v>12</v>
      </c>
      <c r="C22" s="12" t="s">
        <v>11</v>
      </c>
      <c r="D22" s="12" t="s">
        <v>10</v>
      </c>
      <c r="E22" s="12" t="s">
        <v>9</v>
      </c>
      <c r="F22" s="12" t="s">
        <v>8</v>
      </c>
      <c r="G22" s="10" t="s">
        <v>7</v>
      </c>
      <c r="H22" s="10" t="s">
        <v>6</v>
      </c>
      <c r="I22" s="10" t="s">
        <v>5</v>
      </c>
    </row>
    <row r="23" spans="1:16" s="7" customFormat="1" ht="26.25" hidden="1" customHeight="1" x14ac:dyDescent="0.2">
      <c r="A23" s="9" t="s">
        <v>15</v>
      </c>
      <c r="B23" s="8">
        <v>45</v>
      </c>
      <c r="C23" s="8">
        <v>57</v>
      </c>
      <c r="D23" s="8">
        <v>69</v>
      </c>
      <c r="E23" s="8">
        <v>49</v>
      </c>
      <c r="F23" s="8">
        <v>89</v>
      </c>
      <c r="G23" s="11">
        <v>40</v>
      </c>
      <c r="H23" s="11">
        <v>28</v>
      </c>
      <c r="I23" s="11">
        <v>24</v>
      </c>
    </row>
    <row r="24" spans="1:16" s="7" customFormat="1" ht="40.5" hidden="1" customHeight="1" thickBot="1" x14ac:dyDescent="0.25">
      <c r="A24" s="9" t="s">
        <v>32</v>
      </c>
      <c r="B24" s="8">
        <f t="shared" ref="B24:I24" si="3">B23/8</f>
        <v>5.625</v>
      </c>
      <c r="C24" s="8">
        <f t="shared" si="3"/>
        <v>7.125</v>
      </c>
      <c r="D24" s="8">
        <f t="shared" si="3"/>
        <v>8.625</v>
      </c>
      <c r="E24" s="8">
        <f t="shared" si="3"/>
        <v>6.125</v>
      </c>
      <c r="F24" s="8">
        <f t="shared" si="3"/>
        <v>11.125</v>
      </c>
      <c r="G24" s="8">
        <f t="shared" si="3"/>
        <v>5</v>
      </c>
      <c r="H24" s="8">
        <f t="shared" si="3"/>
        <v>3.5</v>
      </c>
      <c r="I24" s="8">
        <f t="shared" si="3"/>
        <v>3</v>
      </c>
    </row>
    <row r="25" spans="1:16" ht="20.100000000000001" customHeight="1" x14ac:dyDescent="0.2">
      <c r="A25" s="28" t="s">
        <v>30</v>
      </c>
      <c r="B25" s="30">
        <v>4</v>
      </c>
    </row>
    <row r="26" spans="1:16" ht="20.100000000000001" customHeight="1" thickBot="1" x14ac:dyDescent="0.25">
      <c r="A26" s="29"/>
      <c r="B26" s="31"/>
    </row>
    <row r="27" spans="1:16" s="2" customFormat="1" hidden="1" x14ac:dyDescent="0.2"/>
    <row r="28" spans="1:16" s="7" customFormat="1" ht="15" hidden="1" x14ac:dyDescent="0.2">
      <c r="A28" s="9" t="s">
        <v>13</v>
      </c>
      <c r="B28" s="8" t="s">
        <v>12</v>
      </c>
      <c r="C28" s="8" t="s">
        <v>11</v>
      </c>
      <c r="D28" s="8" t="s">
        <v>10</v>
      </c>
      <c r="E28" s="8" t="s">
        <v>9</v>
      </c>
      <c r="F28" s="8" t="s">
        <v>8</v>
      </c>
      <c r="G28" s="10" t="s">
        <v>7</v>
      </c>
      <c r="H28" s="10" t="s">
        <v>6</v>
      </c>
      <c r="I28" s="10" t="s">
        <v>5</v>
      </c>
    </row>
    <row r="29" spans="1:16" s="7" customFormat="1" ht="15" hidden="1" x14ac:dyDescent="0.2">
      <c r="A29" s="9" t="s">
        <v>15</v>
      </c>
      <c r="B29" s="8">
        <f t="shared" ref="B29:I29" si="4">B24*$B$25</f>
        <v>22.5</v>
      </c>
      <c r="C29" s="8">
        <f t="shared" si="4"/>
        <v>28.5</v>
      </c>
      <c r="D29" s="8">
        <f t="shared" si="4"/>
        <v>34.5</v>
      </c>
      <c r="E29" s="8">
        <f t="shared" si="4"/>
        <v>24.5</v>
      </c>
      <c r="F29" s="8">
        <f t="shared" si="4"/>
        <v>44.5</v>
      </c>
      <c r="G29" s="8">
        <f t="shared" si="4"/>
        <v>20</v>
      </c>
      <c r="H29" s="8">
        <f t="shared" si="4"/>
        <v>14</v>
      </c>
      <c r="I29" s="8">
        <f t="shared" si="4"/>
        <v>12</v>
      </c>
    </row>
    <row r="30" spans="1:16" s="2" customFormat="1" ht="15" thickBot="1" x14ac:dyDescent="0.25"/>
    <row r="31" spans="1:16" ht="20.100000000000001" customHeight="1" x14ac:dyDescent="0.2">
      <c r="A31" s="28" t="s">
        <v>14</v>
      </c>
      <c r="B31" s="30">
        <v>6</v>
      </c>
    </row>
    <row r="32" spans="1:16" ht="20.100000000000001" customHeight="1" thickBot="1" x14ac:dyDescent="0.25">
      <c r="A32" s="29"/>
      <c r="B32" s="31"/>
    </row>
    <row r="33" spans="1:9" s="2" customFormat="1" x14ac:dyDescent="0.2"/>
    <row r="34" spans="1:9" s="2" customFormat="1" ht="31.5" x14ac:dyDescent="0.2">
      <c r="A34" s="6" t="s">
        <v>13</v>
      </c>
      <c r="B34" s="6" t="s">
        <v>12</v>
      </c>
      <c r="C34" s="6" t="s">
        <v>11</v>
      </c>
      <c r="D34" s="6" t="s">
        <v>10</v>
      </c>
      <c r="E34" s="6" t="s">
        <v>9</v>
      </c>
      <c r="F34" s="6" t="s">
        <v>8</v>
      </c>
      <c r="G34" s="6" t="s">
        <v>7</v>
      </c>
      <c r="H34" s="6" t="s">
        <v>6</v>
      </c>
      <c r="I34" s="6" t="s">
        <v>5</v>
      </c>
    </row>
    <row r="35" spans="1:9" s="2" customFormat="1" ht="15.75" x14ac:dyDescent="0.25">
      <c r="A35" s="4" t="s">
        <v>4</v>
      </c>
      <c r="B35" s="5">
        <f t="shared" ref="B35:I35" si="5">B29*$B$31</f>
        <v>135</v>
      </c>
      <c r="C35" s="5">
        <f t="shared" si="5"/>
        <v>171</v>
      </c>
      <c r="D35" s="5">
        <f t="shared" si="5"/>
        <v>207</v>
      </c>
      <c r="E35" s="5">
        <f t="shared" si="5"/>
        <v>147</v>
      </c>
      <c r="F35" s="5">
        <f t="shared" si="5"/>
        <v>267</v>
      </c>
      <c r="G35" s="5">
        <f t="shared" si="5"/>
        <v>120</v>
      </c>
      <c r="H35" s="5">
        <f t="shared" si="5"/>
        <v>84</v>
      </c>
      <c r="I35" s="5">
        <f t="shared" si="5"/>
        <v>72</v>
      </c>
    </row>
    <row r="36" spans="1:9" s="2" customFormat="1" ht="15.75" x14ac:dyDescent="0.25">
      <c r="A36" s="4" t="s">
        <v>3</v>
      </c>
      <c r="B36" s="3">
        <f t="shared" ref="B36:I36" si="6">B35/B8</f>
        <v>11.25</v>
      </c>
      <c r="C36" s="3">
        <f t="shared" si="6"/>
        <v>4.2750000000000004</v>
      </c>
      <c r="D36" s="3">
        <f t="shared" si="6"/>
        <v>2.0699999999999998</v>
      </c>
      <c r="E36" s="3">
        <f t="shared" si="6"/>
        <v>4.9000000000000004</v>
      </c>
      <c r="F36" s="3">
        <f t="shared" si="6"/>
        <v>1.3692307692307693</v>
      </c>
      <c r="G36" s="3">
        <f t="shared" si="6"/>
        <v>14.117647058823529</v>
      </c>
      <c r="H36" s="3">
        <f t="shared" si="6"/>
        <v>13.270142180094787</v>
      </c>
      <c r="I36" s="3">
        <f t="shared" si="6"/>
        <v>16.941176470588236</v>
      </c>
    </row>
    <row r="37" spans="1:9" s="2" customFormat="1" ht="20.100000000000001" customHeight="1" x14ac:dyDescent="0.2">
      <c r="A37" s="23" t="s">
        <v>31</v>
      </c>
      <c r="B37" s="24">
        <f t="shared" ref="B37:I37" si="7">B35/$B$25</f>
        <v>33.75</v>
      </c>
      <c r="C37" s="24">
        <f t="shared" si="7"/>
        <v>42.75</v>
      </c>
      <c r="D37" s="24">
        <f t="shared" si="7"/>
        <v>51.75</v>
      </c>
      <c r="E37" s="24">
        <f t="shared" si="7"/>
        <v>36.75</v>
      </c>
      <c r="F37" s="24">
        <f t="shared" si="7"/>
        <v>66.75</v>
      </c>
      <c r="G37" s="24">
        <f t="shared" si="7"/>
        <v>30</v>
      </c>
      <c r="H37" s="24">
        <f t="shared" si="7"/>
        <v>21</v>
      </c>
      <c r="I37" s="24">
        <f t="shared" si="7"/>
        <v>18</v>
      </c>
    </row>
    <row r="38" spans="1:9" s="2" customFormat="1" x14ac:dyDescent="0.2"/>
    <row r="39" spans="1:9" s="2" customFormat="1" ht="15" x14ac:dyDescent="0.2">
      <c r="A39" s="27" t="s">
        <v>27</v>
      </c>
      <c r="B39" s="27"/>
      <c r="C39" s="27"/>
      <c r="D39" s="27"/>
      <c r="E39" s="27"/>
      <c r="F39" s="27"/>
      <c r="G39" s="27"/>
      <c r="H39" s="27"/>
      <c r="I39" s="27"/>
    </row>
    <row r="40" spans="1:9" s="2" customFormat="1" x14ac:dyDescent="0.2">
      <c r="A40" s="25" t="s">
        <v>2</v>
      </c>
      <c r="B40" s="25"/>
      <c r="C40" s="25"/>
      <c r="D40" s="25"/>
      <c r="E40" s="25"/>
      <c r="F40" s="25"/>
      <c r="G40" s="25"/>
      <c r="H40" s="25"/>
      <c r="I40" s="25"/>
    </row>
    <row r="41" spans="1:9" s="2" customFormat="1" x14ac:dyDescent="0.2">
      <c r="A41" s="21" t="s">
        <v>1</v>
      </c>
    </row>
    <row r="42" spans="1:9" s="2" customFormat="1" x14ac:dyDescent="0.2">
      <c r="A42" s="21" t="s">
        <v>0</v>
      </c>
    </row>
  </sheetData>
  <sheetProtection algorithmName="SHA-512" hashValue="oGoFjcbcgcUDNX9TJHBtMZKKU/EQyy0FCXJLJeQ0a/lnU0+YLbqKmPWd/6ecDw6ne+2QOgn/0oUZ+TlHdAkLTQ==" saltValue="4773MGXQuti9anxlUblteQ==" spinCount="100000" sheet="1" objects="1" scenarios="1"/>
  <mergeCells count="13">
    <mergeCell ref="A1:I1"/>
    <mergeCell ref="A39:I39"/>
    <mergeCell ref="A31:A32"/>
    <mergeCell ref="B31:B32"/>
    <mergeCell ref="A12:A13"/>
    <mergeCell ref="B12:B13"/>
    <mergeCell ref="A11:I11"/>
    <mergeCell ref="A20:I20"/>
    <mergeCell ref="A2:I2"/>
    <mergeCell ref="A3:I3"/>
    <mergeCell ref="A5:I5"/>
    <mergeCell ref="A25:A26"/>
    <mergeCell ref="B25:B2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Bead Calculator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Heidi Sather</dc:creator>
  <cp:lastModifiedBy>Heidi Sather</cp:lastModifiedBy>
  <dcterms:created xsi:type="dcterms:W3CDTF">2015-01-04T19:32:14Z</dcterms:created>
  <dcterms:modified xsi:type="dcterms:W3CDTF">2015-10-15T16:55:05Z</dcterms:modified>
</cp:coreProperties>
</file>